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sianchuk\Desktop\"/>
    </mc:Choice>
  </mc:AlternateContent>
  <bookViews>
    <workbookView xWindow="0" yWindow="0" windowWidth="23040" windowHeight="9192"/>
  </bookViews>
  <sheets>
    <sheet name="Аркуш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6" i="1" l="1"/>
  <c r="J6" i="1" s="1"/>
  <c r="I6" i="1"/>
  <c r="H7" i="1"/>
  <c r="J7" i="1" s="1"/>
  <c r="I7" i="1"/>
  <c r="I8" i="1"/>
  <c r="J8" i="1" s="1"/>
  <c r="H9" i="1"/>
  <c r="J9" i="1" s="1"/>
  <c r="I9" i="1"/>
  <c r="H10" i="1"/>
  <c r="J10" i="1" s="1"/>
  <c r="I10" i="1"/>
  <c r="H11" i="1"/>
  <c r="I11" i="1"/>
  <c r="J11" i="1"/>
  <c r="H12" i="1"/>
  <c r="I12" i="1"/>
  <c r="J12" i="1" s="1"/>
  <c r="H13" i="1"/>
  <c r="J13" i="1" s="1"/>
  <c r="I13" i="1"/>
  <c r="H14" i="1"/>
  <c r="J14" i="1" s="1"/>
  <c r="I14" i="1"/>
  <c r="H15" i="1"/>
  <c r="J15" i="1" s="1"/>
  <c r="I15" i="1"/>
  <c r="H16" i="1"/>
  <c r="I16" i="1"/>
  <c r="J16" i="1" s="1"/>
  <c r="H17" i="1"/>
  <c r="J17" i="1" s="1"/>
  <c r="I17" i="1"/>
  <c r="H18" i="1"/>
  <c r="J18" i="1" s="1"/>
  <c r="I18" i="1"/>
  <c r="H19" i="1"/>
  <c r="I19" i="1"/>
  <c r="J19" i="1"/>
  <c r="H20" i="1"/>
  <c r="I20" i="1"/>
  <c r="J20" i="1" s="1"/>
  <c r="H21" i="1"/>
  <c r="J21" i="1" s="1"/>
  <c r="I21" i="1"/>
  <c r="H22" i="1"/>
  <c r="J22" i="1" s="1"/>
  <c r="I22" i="1"/>
  <c r="H23" i="1"/>
  <c r="I23" i="1"/>
  <c r="J23" i="1"/>
  <c r="H24" i="1"/>
  <c r="I24" i="1"/>
  <c r="J24" i="1" s="1"/>
  <c r="H25" i="1"/>
  <c r="J25" i="1" s="1"/>
  <c r="I25" i="1"/>
  <c r="H26" i="1"/>
  <c r="J26" i="1" s="1"/>
  <c r="I26" i="1"/>
  <c r="H27" i="1"/>
  <c r="I27" i="1"/>
  <c r="J27" i="1"/>
  <c r="H28" i="1"/>
  <c r="I28" i="1"/>
  <c r="J28" i="1" s="1"/>
  <c r="H29" i="1"/>
  <c r="J29" i="1" s="1"/>
  <c r="I29" i="1"/>
  <c r="H30" i="1"/>
  <c r="J30" i="1" s="1"/>
  <c r="I30" i="1"/>
  <c r="H31" i="1"/>
  <c r="I31" i="1"/>
  <c r="J31" i="1"/>
  <c r="H32" i="1"/>
  <c r="I32" i="1"/>
  <c r="J32" i="1" s="1"/>
  <c r="H33" i="1"/>
  <c r="J33" i="1" s="1"/>
  <c r="I33" i="1"/>
  <c r="H34" i="1"/>
  <c r="J34" i="1" s="1"/>
  <c r="I34" i="1"/>
  <c r="H35" i="1"/>
  <c r="I35" i="1"/>
  <c r="J35" i="1"/>
  <c r="H36" i="1"/>
  <c r="I36" i="1"/>
  <c r="J36" i="1" s="1"/>
  <c r="I5" i="1"/>
  <c r="H5" i="1"/>
  <c r="J5" i="1" l="1"/>
  <c r="J38" i="1" s="1"/>
</calcChain>
</file>

<file path=xl/sharedStrings.xml><?xml version="1.0" encoding="utf-8"?>
<sst xmlns="http://schemas.openxmlformats.org/spreadsheetml/2006/main" count="76" uniqueCount="48">
  <si>
    <t>Демонтаж стін та перегородок</t>
  </si>
  <si>
    <t>Демонтаж сходового маршу</t>
  </si>
  <si>
    <t>м³</t>
  </si>
  <si>
    <t>шт</t>
  </si>
  <si>
    <t>Підсилення дверного прорізу</t>
  </si>
  <si>
    <t>Розширення дверного прорізу (демонтаж частити стіни)</t>
  </si>
  <si>
    <t>кг</t>
  </si>
  <si>
    <r>
      <t>кутик 100</t>
    </r>
    <r>
      <rPr>
        <sz val="11"/>
        <color theme="1"/>
        <rFont val="Calibri"/>
        <family val="2"/>
        <charset val="204"/>
      </rPr>
      <t>×100×8</t>
    </r>
  </si>
  <si>
    <r>
      <t>штаба 80</t>
    </r>
    <r>
      <rPr>
        <sz val="11"/>
        <color theme="1"/>
        <rFont val="Calibri"/>
        <family val="2"/>
        <charset val="204"/>
      </rPr>
      <t>×8</t>
    </r>
  </si>
  <si>
    <r>
      <t xml:space="preserve">арматура </t>
    </r>
    <r>
      <rPr>
        <sz val="11"/>
        <color theme="1"/>
        <rFont val="Calibri"/>
        <family val="2"/>
        <charset val="204"/>
      </rPr>
      <t xml:space="preserve">Ø14 </t>
    </r>
    <r>
      <rPr>
        <sz val="11"/>
        <color theme="1"/>
        <rFont val="Calibri"/>
        <family val="2"/>
        <charset val="204"/>
        <scheme val="minor"/>
      </rPr>
      <t>А240</t>
    </r>
  </si>
  <si>
    <t>Влаштування перегородок з ГКЛ по системі з металевих профілів</t>
  </si>
  <si>
    <t>м²</t>
  </si>
  <si>
    <t>Відомість основних об'ємів робіт</t>
  </si>
  <si>
    <t>№ з/п</t>
  </si>
  <si>
    <t>Найменування робіт та матеріалів</t>
  </si>
  <si>
    <t>Кількість</t>
  </si>
  <si>
    <t>Примітки</t>
  </si>
  <si>
    <t>Од. виміру</t>
  </si>
  <si>
    <r>
      <t>штаба 60</t>
    </r>
    <r>
      <rPr>
        <sz val="11"/>
        <color theme="1"/>
        <rFont val="Calibri"/>
        <family val="2"/>
        <charset val="204"/>
      </rPr>
      <t>×6</t>
    </r>
  </si>
  <si>
    <t>лист ст. товщиною 8мм</t>
  </si>
  <si>
    <t>двотавр №33</t>
  </si>
  <si>
    <t>швелер №33</t>
  </si>
  <si>
    <t>бетон С20/25</t>
  </si>
  <si>
    <t>профнастил Н114-600-0,8</t>
  </si>
  <si>
    <t>арматура Ø8 А240</t>
  </si>
  <si>
    <t>арматура Ø10 А500С</t>
  </si>
  <si>
    <t>Підсилення колон УК-1 із виконанням антикорозійного захисту</t>
  </si>
  <si>
    <t>Монтаж несучих балок Б1, Б2, Б3 із виконанням антикорозійного захисту</t>
  </si>
  <si>
    <t>Влаштування фрагменту плити перекриття по профнастилу</t>
  </si>
  <si>
    <t>Монтаж світлопрозорої перегородки з ламінованої профільної системи REHAU (вздовж осі 9 в межах вісей В-Б)</t>
  </si>
  <si>
    <t>Облицювання підлоги вестибюлю (на відм. -2,230) керамогранітною плиткою</t>
  </si>
  <si>
    <t>Встановлення додаткових точкових світильників</t>
  </si>
  <si>
    <t>Влаштування карнизної LED підсвітки</t>
  </si>
  <si>
    <t>мп</t>
  </si>
  <si>
    <t>Виготовлення та монтаж огороджень із нержавіючої сталі</t>
  </si>
  <si>
    <t>Встановлення розеток</t>
  </si>
  <si>
    <t>Точка підключення інтернет</t>
  </si>
  <si>
    <t>Облицювання перегородок з ГКЛ та колон декоративними МДФ панелями</t>
  </si>
  <si>
    <t>Облицювання перегородок з ГКЛ декоративними 3D панелями "Hexagon 01"</t>
  </si>
  <si>
    <r>
      <t>Демонтаж дверного блоку 1510</t>
    </r>
    <r>
      <rPr>
        <b/>
        <sz val="11"/>
        <color theme="1"/>
        <rFont val="Calibri"/>
        <family val="2"/>
        <charset val="204"/>
      </rPr>
      <t>×2100</t>
    </r>
  </si>
  <si>
    <r>
      <t>Виготовлення та монтаж воріт протипожежних 2100</t>
    </r>
    <r>
      <rPr>
        <b/>
        <sz val="11"/>
        <color theme="1"/>
        <rFont val="Calibri"/>
        <family val="2"/>
        <charset val="204"/>
      </rPr>
      <t>×2600</t>
    </r>
  </si>
  <si>
    <t>Перепланування та відновлення вестибюлю об'єкту:</t>
  </si>
  <si>
    <t>Матеріали за од з ПДВ</t>
  </si>
  <si>
    <t>Роботи за од з ПДВ</t>
  </si>
  <si>
    <t>Матеріали всього з ПДВ</t>
  </si>
  <si>
    <t>Роботи всього з ПДВ</t>
  </si>
  <si>
    <t>Всього з ПДВ</t>
  </si>
  <si>
    <t>ВСЬОГО З ПДВ: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</si>
</sst>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₴&quot;_-;\-* #,##0.00\ &quot;₴&quot;_-;_-* &quot;-&quot;??\ &quot;₴&quot;_-;_-@_-"/>
    <numFmt numFmtId="43" formatCode="_-* #,##0.00\ _₴_-;\-* #,##0.00\ _₴_-;_-* &quot;-&quot;??\ _₴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20" xfId="0" applyFont="1" applyBorder="1" applyAlignment="1">
      <alignment vertical="center"/>
    </xf>
    <xf numFmtId="0" fontId="0" fillId="0" borderId="21" xfId="0" applyBorder="1" applyAlignment="1">
      <alignment horizontal="left" vertical="center" wrapText="1"/>
    </xf>
    <xf numFmtId="2" fontId="2" fillId="0" borderId="9" xfId="0" applyNumberFormat="1" applyFont="1" applyBorder="1" applyAlignment="1">
      <alignment vertical="center"/>
    </xf>
    <xf numFmtId="2" fontId="0" fillId="0" borderId="9" xfId="0" applyNumberFormat="1" applyBorder="1" applyAlignment="1">
      <alignment vertical="center"/>
    </xf>
    <xf numFmtId="43" fontId="2" fillId="0" borderId="22" xfId="1" applyNumberFormat="1" applyFont="1" applyBorder="1" applyAlignment="1">
      <alignment vertical="center"/>
    </xf>
    <xf numFmtId="43" fontId="2" fillId="0" borderId="23" xfId="1" applyNumberFormat="1" applyFont="1" applyBorder="1" applyAlignment="1">
      <alignment vertical="center"/>
    </xf>
    <xf numFmtId="43" fontId="2" fillId="0" borderId="24" xfId="1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43" fontId="2" fillId="2" borderId="18" xfId="1" applyNumberFormat="1" applyFont="1" applyFill="1" applyBorder="1" applyAlignment="1" applyProtection="1">
      <alignment vertical="center"/>
      <protection locked="0"/>
    </xf>
    <xf numFmtId="43" fontId="2" fillId="2" borderId="19" xfId="1" applyNumberFormat="1" applyFont="1" applyFill="1" applyBorder="1" applyAlignment="1" applyProtection="1">
      <alignment vertical="center"/>
      <protection locked="0"/>
    </xf>
    <xf numFmtId="43" fontId="0" fillId="2" borderId="19" xfId="1" applyNumberFormat="1" applyFont="1" applyFill="1" applyBorder="1" applyAlignment="1" applyProtection="1">
      <alignment vertical="center"/>
      <protection locked="0"/>
    </xf>
    <xf numFmtId="43" fontId="2" fillId="2" borderId="20" xfId="1" applyNumberFormat="1" applyFont="1" applyFill="1" applyBorder="1" applyAlignment="1" applyProtection="1">
      <alignment vertical="center"/>
      <protection locked="0"/>
    </xf>
    <xf numFmtId="0" fontId="2" fillId="0" borderId="25" xfId="0" applyFont="1" applyBorder="1" applyAlignment="1">
      <alignment vertical="center"/>
    </xf>
    <xf numFmtId="43" fontId="2" fillId="0" borderId="17" xfId="0" applyNumberFormat="1" applyFont="1" applyBorder="1" applyAlignment="1">
      <alignment vertical="center"/>
    </xf>
    <xf numFmtId="0" fontId="0" fillId="2" borderId="1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F5" sqref="F5"/>
    </sheetView>
  </sheetViews>
  <sheetFormatPr defaultColWidth="9.109375" defaultRowHeight="14.4" x14ac:dyDescent="0.3"/>
  <cols>
    <col min="1" max="1" width="5.88671875" style="3" customWidth="1"/>
    <col min="2" max="2" width="4.6640625" style="2" customWidth="1"/>
    <col min="3" max="3" width="68.44140625" style="2" customWidth="1"/>
    <col min="4" max="4" width="8" style="3" customWidth="1"/>
    <col min="5" max="5" width="10.88671875" style="1" customWidth="1"/>
    <col min="6" max="6" width="15.5546875" style="1" customWidth="1"/>
    <col min="7" max="7" width="16" style="1" customWidth="1"/>
    <col min="8" max="8" width="16.88671875" style="1" customWidth="1"/>
    <col min="9" max="9" width="15.88671875" style="1" customWidth="1"/>
    <col min="10" max="10" width="16.88671875" style="1" customWidth="1"/>
    <col min="11" max="11" width="20.44140625" style="1" customWidth="1"/>
    <col min="12" max="16384" width="9.109375" style="1"/>
  </cols>
  <sheetData>
    <row r="1" spans="1:11" x14ac:dyDescent="0.3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x14ac:dyDescent="0.3">
      <c r="A2" s="27" t="s">
        <v>41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5" thickBot="1" x14ac:dyDescent="0.35"/>
    <row r="4" spans="1:11" ht="29.4" thickBot="1" x14ac:dyDescent="0.35">
      <c r="A4" s="5" t="s">
        <v>13</v>
      </c>
      <c r="B4" s="32" t="s">
        <v>14</v>
      </c>
      <c r="C4" s="33"/>
      <c r="D4" s="5" t="s">
        <v>17</v>
      </c>
      <c r="E4" s="6" t="s">
        <v>15</v>
      </c>
      <c r="F4" s="42" t="s">
        <v>42</v>
      </c>
      <c r="G4" s="42" t="s">
        <v>43</v>
      </c>
      <c r="H4" s="43" t="s">
        <v>44</v>
      </c>
      <c r="I4" s="43" t="s">
        <v>45</v>
      </c>
      <c r="J4" s="43" t="s">
        <v>46</v>
      </c>
      <c r="K4" s="15" t="s">
        <v>16</v>
      </c>
    </row>
    <row r="5" spans="1:11" s="4" customFormat="1" x14ac:dyDescent="0.3">
      <c r="A5" s="7">
        <v>1</v>
      </c>
      <c r="B5" s="30" t="s">
        <v>1</v>
      </c>
      <c r="C5" s="31"/>
      <c r="D5" s="7" t="s">
        <v>2</v>
      </c>
      <c r="E5" s="8">
        <v>1.26</v>
      </c>
      <c r="F5" s="36"/>
      <c r="G5" s="36"/>
      <c r="H5" s="23">
        <f>E5*F5</f>
        <v>0</v>
      </c>
      <c r="I5" s="23">
        <f>E5*G5</f>
        <v>0</v>
      </c>
      <c r="J5" s="23">
        <f>H5+I5</f>
        <v>0</v>
      </c>
      <c r="K5" s="16"/>
    </row>
    <row r="6" spans="1:11" s="4" customFormat="1" x14ac:dyDescent="0.3">
      <c r="A6" s="9">
        <v>2</v>
      </c>
      <c r="B6" s="28" t="s">
        <v>0</v>
      </c>
      <c r="C6" s="29"/>
      <c r="D6" s="9" t="s">
        <v>2</v>
      </c>
      <c r="E6" s="10">
        <v>9.09</v>
      </c>
      <c r="F6" s="37"/>
      <c r="G6" s="37"/>
      <c r="H6" s="24">
        <f t="shared" ref="H6:H36" si="0">E6*F6</f>
        <v>0</v>
      </c>
      <c r="I6" s="24">
        <f t="shared" ref="I6:I36" si="1">E6*G6</f>
        <v>0</v>
      </c>
      <c r="J6" s="24">
        <f t="shared" ref="J6:J36" si="2">H6+I6</f>
        <v>0</v>
      </c>
      <c r="K6" s="17"/>
    </row>
    <row r="7" spans="1:11" s="4" customFormat="1" x14ac:dyDescent="0.3">
      <c r="A7" s="9">
        <v>3</v>
      </c>
      <c r="B7" s="28" t="s">
        <v>39</v>
      </c>
      <c r="C7" s="29"/>
      <c r="D7" s="9" t="s">
        <v>3</v>
      </c>
      <c r="E7" s="10">
        <v>1</v>
      </c>
      <c r="F7" s="37"/>
      <c r="G7" s="37"/>
      <c r="H7" s="24">
        <f t="shared" si="0"/>
        <v>0</v>
      </c>
      <c r="I7" s="24">
        <f t="shared" si="1"/>
        <v>0</v>
      </c>
      <c r="J7" s="24">
        <f t="shared" si="2"/>
        <v>0</v>
      </c>
      <c r="K7" s="17"/>
    </row>
    <row r="8" spans="1:11" s="4" customFormat="1" x14ac:dyDescent="0.3">
      <c r="A8" s="9">
        <v>4</v>
      </c>
      <c r="B8" s="28" t="s">
        <v>5</v>
      </c>
      <c r="C8" s="29"/>
      <c r="D8" s="9" t="s">
        <v>2</v>
      </c>
      <c r="E8" s="10">
        <v>0.56000000000000005</v>
      </c>
      <c r="F8" s="37"/>
      <c r="G8" s="37"/>
      <c r="H8" s="24">
        <f t="shared" si="0"/>
        <v>0</v>
      </c>
      <c r="I8" s="24">
        <f t="shared" si="1"/>
        <v>0</v>
      </c>
      <c r="J8" s="24">
        <f t="shared" si="2"/>
        <v>0</v>
      </c>
      <c r="K8" s="17"/>
    </row>
    <row r="9" spans="1:11" s="4" customFormat="1" x14ac:dyDescent="0.3">
      <c r="A9" s="9">
        <v>5</v>
      </c>
      <c r="B9" s="28" t="s">
        <v>4</v>
      </c>
      <c r="C9" s="29"/>
      <c r="D9" s="9" t="s">
        <v>6</v>
      </c>
      <c r="E9" s="21">
        <v>318.39999999999998</v>
      </c>
      <c r="F9" s="37"/>
      <c r="G9" s="37"/>
      <c r="H9" s="24">
        <f t="shared" si="0"/>
        <v>0</v>
      </c>
      <c r="I9" s="24">
        <f t="shared" si="1"/>
        <v>0</v>
      </c>
      <c r="J9" s="24">
        <f t="shared" si="2"/>
        <v>0</v>
      </c>
      <c r="K9" s="17"/>
    </row>
    <row r="10" spans="1:11" x14ac:dyDescent="0.3">
      <c r="A10" s="11"/>
      <c r="B10" s="14"/>
      <c r="C10" s="20" t="s">
        <v>7</v>
      </c>
      <c r="D10" s="11" t="s">
        <v>6</v>
      </c>
      <c r="E10" s="22">
        <v>275.29999999999995</v>
      </c>
      <c r="F10" s="38"/>
      <c r="G10" s="38"/>
      <c r="H10" s="24">
        <f t="shared" si="0"/>
        <v>0</v>
      </c>
      <c r="I10" s="24">
        <f t="shared" si="1"/>
        <v>0</v>
      </c>
      <c r="J10" s="24">
        <f t="shared" si="2"/>
        <v>0</v>
      </c>
      <c r="K10" s="18"/>
    </row>
    <row r="11" spans="1:11" x14ac:dyDescent="0.3">
      <c r="A11" s="11"/>
      <c r="B11" s="14"/>
      <c r="C11" s="20" t="s">
        <v>8</v>
      </c>
      <c r="D11" s="11" t="s">
        <v>6</v>
      </c>
      <c r="E11" s="22">
        <v>37.1</v>
      </c>
      <c r="F11" s="38"/>
      <c r="G11" s="38"/>
      <c r="H11" s="24">
        <f t="shared" si="0"/>
        <v>0</v>
      </c>
      <c r="I11" s="24">
        <f t="shared" si="1"/>
        <v>0</v>
      </c>
      <c r="J11" s="24">
        <f t="shared" si="2"/>
        <v>0</v>
      </c>
      <c r="K11" s="18"/>
    </row>
    <row r="12" spans="1:11" x14ac:dyDescent="0.3">
      <c r="A12" s="11"/>
      <c r="B12" s="14"/>
      <c r="C12" s="20" t="s">
        <v>9</v>
      </c>
      <c r="D12" s="11" t="s">
        <v>6</v>
      </c>
      <c r="E12" s="22">
        <v>6</v>
      </c>
      <c r="F12" s="38"/>
      <c r="G12" s="38"/>
      <c r="H12" s="24">
        <f t="shared" si="0"/>
        <v>0</v>
      </c>
      <c r="I12" s="24">
        <f t="shared" si="1"/>
        <v>0</v>
      </c>
      <c r="J12" s="24">
        <f t="shared" si="2"/>
        <v>0</v>
      </c>
      <c r="K12" s="18"/>
    </row>
    <row r="13" spans="1:11" s="4" customFormat="1" x14ac:dyDescent="0.3">
      <c r="A13" s="9">
        <v>6</v>
      </c>
      <c r="B13" s="28" t="s">
        <v>10</v>
      </c>
      <c r="C13" s="29"/>
      <c r="D13" s="9" t="s">
        <v>11</v>
      </c>
      <c r="E13" s="21">
        <v>79.72</v>
      </c>
      <c r="F13" s="37"/>
      <c r="G13" s="37"/>
      <c r="H13" s="24">
        <f t="shared" si="0"/>
        <v>0</v>
      </c>
      <c r="I13" s="24">
        <f t="shared" si="1"/>
        <v>0</v>
      </c>
      <c r="J13" s="24">
        <f t="shared" si="2"/>
        <v>0</v>
      </c>
      <c r="K13" s="17"/>
    </row>
    <row r="14" spans="1:11" s="4" customFormat="1" x14ac:dyDescent="0.3">
      <c r="A14" s="9">
        <v>7</v>
      </c>
      <c r="B14" s="28" t="s">
        <v>26</v>
      </c>
      <c r="C14" s="29"/>
      <c r="D14" s="9" t="s">
        <v>6</v>
      </c>
      <c r="E14" s="21">
        <v>957.24</v>
      </c>
      <c r="F14" s="37"/>
      <c r="G14" s="37"/>
      <c r="H14" s="24">
        <f t="shared" si="0"/>
        <v>0</v>
      </c>
      <c r="I14" s="24">
        <f t="shared" si="1"/>
        <v>0</v>
      </c>
      <c r="J14" s="24">
        <f t="shared" si="2"/>
        <v>0</v>
      </c>
      <c r="K14" s="17"/>
    </row>
    <row r="15" spans="1:11" x14ac:dyDescent="0.3">
      <c r="A15" s="11"/>
      <c r="B15" s="14"/>
      <c r="C15" s="20" t="s">
        <v>7</v>
      </c>
      <c r="D15" s="11" t="s">
        <v>6</v>
      </c>
      <c r="E15" s="22">
        <v>776</v>
      </c>
      <c r="F15" s="38"/>
      <c r="G15" s="38"/>
      <c r="H15" s="24">
        <f t="shared" si="0"/>
        <v>0</v>
      </c>
      <c r="I15" s="24">
        <f t="shared" si="1"/>
        <v>0</v>
      </c>
      <c r="J15" s="24">
        <f t="shared" si="2"/>
        <v>0</v>
      </c>
      <c r="K15" s="18"/>
    </row>
    <row r="16" spans="1:11" x14ac:dyDescent="0.3">
      <c r="A16" s="11"/>
      <c r="B16" s="14"/>
      <c r="C16" s="20" t="s">
        <v>18</v>
      </c>
      <c r="D16" s="11" t="s">
        <v>6</v>
      </c>
      <c r="E16" s="22">
        <v>98</v>
      </c>
      <c r="F16" s="38"/>
      <c r="G16" s="38"/>
      <c r="H16" s="24">
        <f t="shared" si="0"/>
        <v>0</v>
      </c>
      <c r="I16" s="24">
        <f t="shared" si="1"/>
        <v>0</v>
      </c>
      <c r="J16" s="24">
        <f t="shared" si="2"/>
        <v>0</v>
      </c>
      <c r="K16" s="18"/>
    </row>
    <row r="17" spans="1:11" x14ac:dyDescent="0.3">
      <c r="A17" s="11"/>
      <c r="B17" s="14"/>
      <c r="C17" s="20" t="s">
        <v>19</v>
      </c>
      <c r="D17" s="11" t="s">
        <v>6</v>
      </c>
      <c r="E17" s="22">
        <v>83.240000000000009</v>
      </c>
      <c r="F17" s="38"/>
      <c r="G17" s="38"/>
      <c r="H17" s="24">
        <f t="shared" si="0"/>
        <v>0</v>
      </c>
      <c r="I17" s="24">
        <f t="shared" si="1"/>
        <v>0</v>
      </c>
      <c r="J17" s="24">
        <f t="shared" si="2"/>
        <v>0</v>
      </c>
      <c r="K17" s="18"/>
    </row>
    <row r="18" spans="1:11" s="4" customFormat="1" x14ac:dyDescent="0.3">
      <c r="A18" s="9">
        <v>8</v>
      </c>
      <c r="B18" s="28" t="s">
        <v>27</v>
      </c>
      <c r="C18" s="29"/>
      <c r="D18" s="9"/>
      <c r="E18" s="21">
        <v>2051.96</v>
      </c>
      <c r="F18" s="37"/>
      <c r="G18" s="37"/>
      <c r="H18" s="24">
        <f t="shared" si="0"/>
        <v>0</v>
      </c>
      <c r="I18" s="24">
        <f t="shared" si="1"/>
        <v>0</v>
      </c>
      <c r="J18" s="24">
        <f t="shared" si="2"/>
        <v>0</v>
      </c>
      <c r="K18" s="17"/>
    </row>
    <row r="19" spans="1:11" x14ac:dyDescent="0.3">
      <c r="A19" s="11"/>
      <c r="B19" s="14"/>
      <c r="C19" s="20" t="s">
        <v>20</v>
      </c>
      <c r="D19" s="11" t="s">
        <v>6</v>
      </c>
      <c r="E19" s="22">
        <v>1144</v>
      </c>
      <c r="F19" s="38"/>
      <c r="G19" s="38"/>
      <c r="H19" s="24">
        <f t="shared" si="0"/>
        <v>0</v>
      </c>
      <c r="I19" s="24">
        <f t="shared" si="1"/>
        <v>0</v>
      </c>
      <c r="J19" s="24">
        <f t="shared" si="2"/>
        <v>0</v>
      </c>
      <c r="K19" s="18"/>
    </row>
    <row r="20" spans="1:11" x14ac:dyDescent="0.3">
      <c r="A20" s="11"/>
      <c r="B20" s="14"/>
      <c r="C20" s="20" t="s">
        <v>19</v>
      </c>
      <c r="D20" s="11" t="s">
        <v>6</v>
      </c>
      <c r="E20" s="22">
        <v>59.160000000000004</v>
      </c>
      <c r="F20" s="38"/>
      <c r="G20" s="38"/>
      <c r="H20" s="24">
        <f t="shared" si="0"/>
        <v>0</v>
      </c>
      <c r="I20" s="24">
        <f t="shared" si="1"/>
        <v>0</v>
      </c>
      <c r="J20" s="24">
        <f t="shared" si="2"/>
        <v>0</v>
      </c>
      <c r="K20" s="18"/>
    </row>
    <row r="21" spans="1:11" x14ac:dyDescent="0.3">
      <c r="A21" s="11"/>
      <c r="B21" s="14"/>
      <c r="C21" s="20" t="s">
        <v>21</v>
      </c>
      <c r="D21" s="11" t="s">
        <v>6</v>
      </c>
      <c r="E21" s="22">
        <v>848.8</v>
      </c>
      <c r="F21" s="38"/>
      <c r="G21" s="38"/>
      <c r="H21" s="24">
        <f t="shared" si="0"/>
        <v>0</v>
      </c>
      <c r="I21" s="24">
        <f t="shared" si="1"/>
        <v>0</v>
      </c>
      <c r="J21" s="24">
        <f t="shared" si="2"/>
        <v>0</v>
      </c>
      <c r="K21" s="18"/>
    </row>
    <row r="22" spans="1:11" s="4" customFormat="1" x14ac:dyDescent="0.3">
      <c r="A22" s="9">
        <v>9</v>
      </c>
      <c r="B22" s="28" t="s">
        <v>28</v>
      </c>
      <c r="C22" s="29"/>
      <c r="D22" s="9" t="s">
        <v>2</v>
      </c>
      <c r="E22" s="21">
        <v>4.5</v>
      </c>
      <c r="F22" s="37"/>
      <c r="G22" s="37"/>
      <c r="H22" s="24">
        <f t="shared" si="0"/>
        <v>0</v>
      </c>
      <c r="I22" s="24">
        <f t="shared" si="1"/>
        <v>0</v>
      </c>
      <c r="J22" s="24">
        <f t="shared" si="2"/>
        <v>0</v>
      </c>
      <c r="K22" s="17"/>
    </row>
    <row r="23" spans="1:11" x14ac:dyDescent="0.3">
      <c r="A23" s="11"/>
      <c r="B23" s="14"/>
      <c r="C23" s="20" t="s">
        <v>22</v>
      </c>
      <c r="D23" s="11" t="s">
        <v>2</v>
      </c>
      <c r="E23" s="22">
        <v>4.5</v>
      </c>
      <c r="F23" s="38"/>
      <c r="G23" s="38"/>
      <c r="H23" s="24">
        <f t="shared" si="0"/>
        <v>0</v>
      </c>
      <c r="I23" s="24">
        <f t="shared" si="1"/>
        <v>0</v>
      </c>
      <c r="J23" s="24">
        <f t="shared" si="2"/>
        <v>0</v>
      </c>
      <c r="K23" s="18"/>
    </row>
    <row r="24" spans="1:11" x14ac:dyDescent="0.3">
      <c r="A24" s="11"/>
      <c r="B24" s="14"/>
      <c r="C24" s="20" t="s">
        <v>23</v>
      </c>
      <c r="D24" s="11" t="s">
        <v>11</v>
      </c>
      <c r="E24" s="22">
        <v>20</v>
      </c>
      <c r="F24" s="38"/>
      <c r="G24" s="38"/>
      <c r="H24" s="24">
        <f t="shared" si="0"/>
        <v>0</v>
      </c>
      <c r="I24" s="24">
        <f t="shared" si="1"/>
        <v>0</v>
      </c>
      <c r="J24" s="24">
        <f t="shared" si="2"/>
        <v>0</v>
      </c>
      <c r="K24" s="18"/>
    </row>
    <row r="25" spans="1:11" x14ac:dyDescent="0.3">
      <c r="A25" s="11"/>
      <c r="B25" s="14"/>
      <c r="C25" s="20" t="s">
        <v>24</v>
      </c>
      <c r="D25" s="11" t="s">
        <v>6</v>
      </c>
      <c r="E25" s="22">
        <v>66</v>
      </c>
      <c r="F25" s="38"/>
      <c r="G25" s="38"/>
      <c r="H25" s="24">
        <f t="shared" si="0"/>
        <v>0</v>
      </c>
      <c r="I25" s="24">
        <f t="shared" si="1"/>
        <v>0</v>
      </c>
      <c r="J25" s="24">
        <f t="shared" si="2"/>
        <v>0</v>
      </c>
      <c r="K25" s="18"/>
    </row>
    <row r="26" spans="1:11" x14ac:dyDescent="0.3">
      <c r="A26" s="11"/>
      <c r="B26" s="14"/>
      <c r="C26" s="20" t="s">
        <v>25</v>
      </c>
      <c r="D26" s="11" t="s">
        <v>6</v>
      </c>
      <c r="E26" s="22">
        <v>255</v>
      </c>
      <c r="F26" s="38"/>
      <c r="G26" s="38"/>
      <c r="H26" s="24">
        <f t="shared" si="0"/>
        <v>0</v>
      </c>
      <c r="I26" s="24">
        <f t="shared" si="1"/>
        <v>0</v>
      </c>
      <c r="J26" s="24">
        <f t="shared" si="2"/>
        <v>0</v>
      </c>
      <c r="K26" s="18"/>
    </row>
    <row r="27" spans="1:11" s="4" customFormat="1" x14ac:dyDescent="0.3">
      <c r="A27" s="9">
        <v>10</v>
      </c>
      <c r="B27" s="28" t="s">
        <v>40</v>
      </c>
      <c r="C27" s="29"/>
      <c r="D27" s="9" t="s">
        <v>3</v>
      </c>
      <c r="E27" s="10">
        <v>1</v>
      </c>
      <c r="F27" s="37"/>
      <c r="G27" s="37"/>
      <c r="H27" s="24">
        <f t="shared" si="0"/>
        <v>0</v>
      </c>
      <c r="I27" s="24">
        <f t="shared" si="1"/>
        <v>0</v>
      </c>
      <c r="J27" s="24">
        <f t="shared" si="2"/>
        <v>0</v>
      </c>
      <c r="K27" s="17"/>
    </row>
    <row r="28" spans="1:11" s="4" customFormat="1" x14ac:dyDescent="0.3">
      <c r="A28" s="9">
        <v>11</v>
      </c>
      <c r="B28" s="28" t="s">
        <v>34</v>
      </c>
      <c r="C28" s="29"/>
      <c r="D28" s="9" t="s">
        <v>33</v>
      </c>
      <c r="E28" s="10">
        <v>7.15</v>
      </c>
      <c r="F28" s="37"/>
      <c r="G28" s="37"/>
      <c r="H28" s="24">
        <f t="shared" si="0"/>
        <v>0</v>
      </c>
      <c r="I28" s="24">
        <f t="shared" si="1"/>
        <v>0</v>
      </c>
      <c r="J28" s="24">
        <f t="shared" si="2"/>
        <v>0</v>
      </c>
      <c r="K28" s="17"/>
    </row>
    <row r="29" spans="1:11" s="4" customFormat="1" ht="30" customHeight="1" x14ac:dyDescent="0.3">
      <c r="A29" s="9">
        <v>12</v>
      </c>
      <c r="B29" s="28" t="s">
        <v>29</v>
      </c>
      <c r="C29" s="29"/>
      <c r="D29" s="9" t="s">
        <v>11</v>
      </c>
      <c r="E29" s="10">
        <v>11.879999999999999</v>
      </c>
      <c r="F29" s="37"/>
      <c r="G29" s="37"/>
      <c r="H29" s="24">
        <f t="shared" si="0"/>
        <v>0</v>
      </c>
      <c r="I29" s="24">
        <f t="shared" si="1"/>
        <v>0</v>
      </c>
      <c r="J29" s="24">
        <f t="shared" si="2"/>
        <v>0</v>
      </c>
      <c r="K29" s="17"/>
    </row>
    <row r="30" spans="1:11" s="4" customFormat="1" x14ac:dyDescent="0.3">
      <c r="A30" s="9">
        <v>13</v>
      </c>
      <c r="B30" s="28" t="s">
        <v>30</v>
      </c>
      <c r="C30" s="29"/>
      <c r="D30" s="9" t="s">
        <v>11</v>
      </c>
      <c r="E30" s="10">
        <v>25.35</v>
      </c>
      <c r="F30" s="37"/>
      <c r="G30" s="37"/>
      <c r="H30" s="24">
        <f t="shared" si="0"/>
        <v>0</v>
      </c>
      <c r="I30" s="24">
        <f t="shared" si="1"/>
        <v>0</v>
      </c>
      <c r="J30" s="24">
        <f t="shared" si="2"/>
        <v>0</v>
      </c>
      <c r="K30" s="17"/>
    </row>
    <row r="31" spans="1:11" s="4" customFormat="1" x14ac:dyDescent="0.3">
      <c r="A31" s="9">
        <v>14</v>
      </c>
      <c r="B31" s="28" t="s">
        <v>37</v>
      </c>
      <c r="C31" s="29"/>
      <c r="D31" s="9" t="s">
        <v>11</v>
      </c>
      <c r="E31" s="21">
        <v>60.8</v>
      </c>
      <c r="F31" s="37"/>
      <c r="G31" s="37"/>
      <c r="H31" s="24">
        <f t="shared" si="0"/>
        <v>0</v>
      </c>
      <c r="I31" s="24">
        <f t="shared" si="1"/>
        <v>0</v>
      </c>
      <c r="J31" s="24">
        <f t="shared" si="2"/>
        <v>0</v>
      </c>
      <c r="K31" s="17"/>
    </row>
    <row r="32" spans="1:11" s="4" customFormat="1" x14ac:dyDescent="0.3">
      <c r="A32" s="9">
        <v>15</v>
      </c>
      <c r="B32" s="28" t="s">
        <v>38</v>
      </c>
      <c r="C32" s="29"/>
      <c r="D32" s="9" t="s">
        <v>11</v>
      </c>
      <c r="E32" s="10">
        <v>15.77</v>
      </c>
      <c r="F32" s="37"/>
      <c r="G32" s="37"/>
      <c r="H32" s="24">
        <f t="shared" si="0"/>
        <v>0</v>
      </c>
      <c r="I32" s="24">
        <f t="shared" si="1"/>
        <v>0</v>
      </c>
      <c r="J32" s="24">
        <f t="shared" si="2"/>
        <v>0</v>
      </c>
      <c r="K32" s="17"/>
    </row>
    <row r="33" spans="1:11" s="4" customFormat="1" x14ac:dyDescent="0.3">
      <c r="A33" s="9">
        <v>16</v>
      </c>
      <c r="B33" s="28" t="s">
        <v>31</v>
      </c>
      <c r="C33" s="29"/>
      <c r="D33" s="9" t="s">
        <v>3</v>
      </c>
      <c r="E33" s="10">
        <v>6</v>
      </c>
      <c r="F33" s="37"/>
      <c r="G33" s="37"/>
      <c r="H33" s="24">
        <f t="shared" si="0"/>
        <v>0</v>
      </c>
      <c r="I33" s="24">
        <f t="shared" si="1"/>
        <v>0</v>
      </c>
      <c r="J33" s="24">
        <f t="shared" si="2"/>
        <v>0</v>
      </c>
      <c r="K33" s="17"/>
    </row>
    <row r="34" spans="1:11" s="4" customFormat="1" x14ac:dyDescent="0.3">
      <c r="A34" s="9">
        <v>17</v>
      </c>
      <c r="B34" s="28" t="s">
        <v>32</v>
      </c>
      <c r="C34" s="29"/>
      <c r="D34" s="9" t="s">
        <v>33</v>
      </c>
      <c r="E34" s="10">
        <v>85.940000000000012</v>
      </c>
      <c r="F34" s="37"/>
      <c r="G34" s="37"/>
      <c r="H34" s="24">
        <f t="shared" si="0"/>
        <v>0</v>
      </c>
      <c r="I34" s="24">
        <f t="shared" si="1"/>
        <v>0</v>
      </c>
      <c r="J34" s="24">
        <f t="shared" si="2"/>
        <v>0</v>
      </c>
      <c r="K34" s="17"/>
    </row>
    <row r="35" spans="1:11" s="4" customFormat="1" x14ac:dyDescent="0.3">
      <c r="A35" s="9">
        <v>18</v>
      </c>
      <c r="B35" s="28" t="s">
        <v>35</v>
      </c>
      <c r="C35" s="29"/>
      <c r="D35" s="9" t="s">
        <v>3</v>
      </c>
      <c r="E35" s="10">
        <v>14</v>
      </c>
      <c r="F35" s="37"/>
      <c r="G35" s="37"/>
      <c r="H35" s="24">
        <f t="shared" si="0"/>
        <v>0</v>
      </c>
      <c r="I35" s="24">
        <f t="shared" si="1"/>
        <v>0</v>
      </c>
      <c r="J35" s="24">
        <f t="shared" si="2"/>
        <v>0</v>
      </c>
      <c r="K35" s="17"/>
    </row>
    <row r="36" spans="1:11" s="4" customFormat="1" ht="15" thickBot="1" x14ac:dyDescent="0.35">
      <c r="A36" s="12">
        <v>19</v>
      </c>
      <c r="B36" s="34" t="s">
        <v>36</v>
      </c>
      <c r="C36" s="35"/>
      <c r="D36" s="12" t="s">
        <v>3</v>
      </c>
      <c r="E36" s="13">
        <v>2</v>
      </c>
      <c r="F36" s="39"/>
      <c r="G36" s="39"/>
      <c r="H36" s="25">
        <f t="shared" si="0"/>
        <v>0</v>
      </c>
      <c r="I36" s="25">
        <f t="shared" si="1"/>
        <v>0</v>
      </c>
      <c r="J36" s="25">
        <f t="shared" si="2"/>
        <v>0</v>
      </c>
      <c r="K36" s="19"/>
    </row>
    <row r="37" spans="1:11" ht="15" thickBot="1" x14ac:dyDescent="0.35"/>
    <row r="38" spans="1:11" ht="15" thickBot="1" x14ac:dyDescent="0.35">
      <c r="I38" s="40" t="s">
        <v>47</v>
      </c>
      <c r="J38" s="41">
        <f>SUM(J5:J36)</f>
        <v>0</v>
      </c>
    </row>
  </sheetData>
  <sheetProtection algorithmName="SHA-512" hashValue="IynmovKxX5EJIh6zg65LqrKkiFbH6oKpqnASdE6pE7CeX5Jmx129sDAmpVKtUncL6WOcd8QzaicL3fTUnAzePg==" saltValue="BnHv4hOYJZFitg3VkZfSIA==" spinCount="100000" sheet="1" objects="1" scenarios="1"/>
  <protectedRanges>
    <protectedRange algorithmName="SHA-512" hashValue="/UgvxaxT616MkFSsV4BPkYQ+hvJwNyWn83DfIHQ+vBxJm38l7Ycum+4InEnUi3Ugdj03P8A0Tjf6zWCWHHBz5Q==" saltValue="UndaVZ/00qJeCEjOV8T1Lw==" spinCount="100000" sqref="H4:J36" name="Диапазон2"/>
    <protectedRange algorithmName="SHA-512" hashValue="P/x+tPD85/rwsjmACSIS4onBhvo9ticakiQ50WZ7Fyzk8gx/meUsRXlgsmWQCSC1GzGnj9BcmDYb70Shsu2lag==" saltValue="ZfDBJkU05QwKwRUvt7ehmA==" spinCount="100000" sqref="A4:E36" name="Диапазон1"/>
  </protectedRanges>
  <mergeCells count="22">
    <mergeCell ref="B31:C31"/>
    <mergeCell ref="B30:C30"/>
    <mergeCell ref="B4:C4"/>
    <mergeCell ref="B36:C36"/>
    <mergeCell ref="B35:C35"/>
    <mergeCell ref="B34:C34"/>
    <mergeCell ref="B33:C33"/>
    <mergeCell ref="B32:C32"/>
    <mergeCell ref="A1:K1"/>
    <mergeCell ref="A2:K2"/>
    <mergeCell ref="B29:C29"/>
    <mergeCell ref="B28:C28"/>
    <mergeCell ref="B27:C27"/>
    <mergeCell ref="B22:C22"/>
    <mergeCell ref="B18:C18"/>
    <mergeCell ref="B14:C14"/>
    <mergeCell ref="B13:C13"/>
    <mergeCell ref="B9:C9"/>
    <mergeCell ref="B8:C8"/>
    <mergeCell ref="B7:C7"/>
    <mergeCell ref="B6:C6"/>
    <mergeCell ref="B5:C5"/>
  </mergeCells>
  <dataValidations count="1">
    <dataValidation type="decimal" allowBlank="1" showInputMessage="1" showErrorMessage="1" sqref="F5:G36">
      <formula1>0</formula1>
      <formula2>10000000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terentiy</dc:creator>
  <cp:lastModifiedBy>Oleksandr Kasianchuk</cp:lastModifiedBy>
  <dcterms:created xsi:type="dcterms:W3CDTF">2018-03-10T13:17:20Z</dcterms:created>
  <dcterms:modified xsi:type="dcterms:W3CDTF">2018-03-12T07:22:54Z</dcterms:modified>
</cp:coreProperties>
</file>